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9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14" i="1" l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81" i="1" l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L234" i="1" l="1"/>
  <c r="J234" i="1"/>
  <c r="I234" i="1"/>
  <c r="G234" i="1"/>
  <c r="F234" i="1"/>
  <c r="H234" i="1"/>
</calcChain>
</file>

<file path=xl/sharedStrings.xml><?xml version="1.0" encoding="utf-8"?>
<sst xmlns="http://schemas.openxmlformats.org/spreadsheetml/2006/main" count="345" uniqueCount="111">
  <si>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</si>
  <si>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</si>
  <si>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</si>
  <si>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</si>
  <si>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</si>
  <si>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</si>
  <si>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</si>
  <si>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</si>
  <si>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</si>
  <si>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</si>
  <si>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</si>
  <si>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</si>
  <si>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</si>
  <si>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</si>
  <si>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</si>
  <si>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</si>
  <si>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</si>
  <si>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</si>
  <si>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</si>
  <si>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</si>
  <si>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</si>
  <si>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</si>
  <si>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</si>
  <si>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</si>
  <si>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</si>
  <si>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</si>
  <si>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</si>
  <si>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</si>
  <si>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</si>
  <si>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</si>
  <si>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</si>
  <si>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</si>
  <si>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</si>
  <si>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</si>
  <si>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</si>
  <si>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</si>
  <si>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</si>
  <si>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</si>
  <si>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</si>
  <si>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Зятьковская ООШ</t>
  </si>
  <si>
    <t>Директор</t>
  </si>
  <si>
    <t>Ткаченко И.С.</t>
  </si>
  <si>
    <t>Рыба тушеная с овощами/ макароны отварные с овощами</t>
  </si>
  <si>
    <t>54-11р/ 54-2г</t>
  </si>
  <si>
    <t>Помидор в нарезке</t>
  </si>
  <si>
    <t>54-3з</t>
  </si>
  <si>
    <t>Кофейный напиток с молоком</t>
  </si>
  <si>
    <t>54-23гн</t>
  </si>
  <si>
    <t>Пром.</t>
  </si>
  <si>
    <t>Хлеб ржаной</t>
  </si>
  <si>
    <t>Хлеб пшеничный</t>
  </si>
  <si>
    <t>Каша "Дружба"</t>
  </si>
  <si>
    <t>54-16к</t>
  </si>
  <si>
    <t>Чай с молоком и сахаром</t>
  </si>
  <si>
    <t>54-4гн</t>
  </si>
  <si>
    <t>Булочка с повидлом</t>
  </si>
  <si>
    <t>Банан</t>
  </si>
  <si>
    <t>Котлета/ каша перловая рассыпчатая/ капуста тушеная</t>
  </si>
  <si>
    <t>Пром./ 54-5г/ 54-8г</t>
  </si>
  <si>
    <t>Огурец в нарезке</t>
  </si>
  <si>
    <t>54-2з</t>
  </si>
  <si>
    <t>Компот из сухофруктов</t>
  </si>
  <si>
    <t>54-1хн</t>
  </si>
  <si>
    <t>Хдеб ржаной</t>
  </si>
  <si>
    <t>Суфле из моркови и творога.</t>
  </si>
  <si>
    <t>54-3т</t>
  </si>
  <si>
    <t>Джем из абриковсов.</t>
  </si>
  <si>
    <t>Молоко.</t>
  </si>
  <si>
    <t>Оладьи из печени по-кунцевски/ соус белый основной/ картофель отварной в молоке.</t>
  </si>
  <si>
    <t>54-31м/ 54-2соус/ 54-11г</t>
  </si>
  <si>
    <t>Икра кабачковая</t>
  </si>
  <si>
    <t>Чай с сахаром.</t>
  </si>
  <si>
    <t>54-45гн</t>
  </si>
  <si>
    <t>Пельмени</t>
  </si>
  <si>
    <t>Какао с сгущенм молоком</t>
  </si>
  <si>
    <t>54-22гн</t>
  </si>
  <si>
    <t>Яблоко.</t>
  </si>
  <si>
    <t>Тефтели/ рис припущенный</t>
  </si>
  <si>
    <t>Пром./ 54-7г</t>
  </si>
  <si>
    <t>Икра морковная</t>
  </si>
  <si>
    <t>54-12з</t>
  </si>
  <si>
    <t>Сок яблочный</t>
  </si>
  <si>
    <t>Омлет с зелёным горошком.</t>
  </si>
  <si>
    <t>54-2о</t>
  </si>
  <si>
    <t xml:space="preserve">Сыр </t>
  </si>
  <si>
    <t>54-1з</t>
  </si>
  <si>
    <t>Компот из яблок с лимоном</t>
  </si>
  <si>
    <t>54-34хн</t>
  </si>
  <si>
    <t>Хлеб ржаной.</t>
  </si>
  <si>
    <t>Рыба запеченная с сыром и луком/ картофельное пюре</t>
  </si>
  <si>
    <t>54-12р/ 54-11г</t>
  </si>
  <si>
    <t>Чай с яблок и сахаром</t>
  </si>
  <si>
    <t>54-46гн</t>
  </si>
  <si>
    <t>Салат из свеклы с курагой и изюмом.</t>
  </si>
  <si>
    <t>54-14з</t>
  </si>
  <si>
    <t>Биточек из курицы/ рагу из овощей</t>
  </si>
  <si>
    <t>54-23м/ 54-9г</t>
  </si>
  <si>
    <t>Масло сливочное</t>
  </si>
  <si>
    <t>54-19з</t>
  </si>
  <si>
    <t>54-33хн</t>
  </si>
  <si>
    <t>Напиток апельсиновый</t>
  </si>
  <si>
    <t>Повидло яблочное</t>
  </si>
  <si>
    <t>Запеканка из творога с морковью</t>
  </si>
  <si>
    <t>54-2т</t>
  </si>
  <si>
    <t>Икра из кабачков</t>
  </si>
  <si>
    <t>Сок абрикосовый</t>
  </si>
  <si>
    <t>Вареники с картофелем</t>
  </si>
  <si>
    <t>Орурец в нарезке</t>
  </si>
  <si>
    <t>Напиток из шиповника</t>
  </si>
  <si>
    <t>54-13хн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</si>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</sst>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32" sqref="G23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240</v>
      </c>
      <c r="G6" s="40">
        <v>17.2</v>
      </c>
      <c r="H6" s="40">
        <v>12.9</v>
      </c>
      <c r="I6" s="40">
        <v>32.200000000000003</v>
      </c>
      <c r="J6" s="40">
        <v>313.2</v>
      </c>
      <c r="K6" s="41" t="s">
        <v>43</v>
      </c>
      <c r="L6" s="40">
        <v>45.06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60</v>
      </c>
      <c r="G7" s="43">
        <v>0.7</v>
      </c>
      <c r="H7" s="43">
        <v>0.1</v>
      </c>
      <c r="I7" s="43">
        <v>2.2999999999999998</v>
      </c>
      <c r="J7" s="43">
        <v>12.8</v>
      </c>
      <c r="K7" s="44" t="s">
        <v>45</v>
      </c>
      <c r="L7" s="43">
        <v>16.95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47</v>
      </c>
      <c r="L8" s="43">
        <v>10.69</v>
      </c>
    </row>
    <row r="9" spans="1:12" ht="15" x14ac:dyDescent="0.25">
      <c r="A9" s="23"/>
      <c r="B9" s="15"/>
      <c r="C9" s="11"/>
      <c r="D9" s="7" t="s">
        <v>23</v>
      </c>
      <c r="E9" s="42" t="s">
        <v>50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48</v>
      </c>
      <c r="L9" s="43">
        <v>2.04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49</v>
      </c>
      <c r="F11" s="43">
        <v>20</v>
      </c>
      <c r="G11" s="43">
        <v>1.3</v>
      </c>
      <c r="H11" s="43">
        <v>0.2</v>
      </c>
      <c r="I11" s="43">
        <v>6.7</v>
      </c>
      <c r="J11" s="43">
        <v>34.200000000000003</v>
      </c>
      <c r="K11" s="44" t="s">
        <v>48</v>
      </c>
      <c r="L11" s="43">
        <v>1.7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25.4</v>
      </c>
      <c r="H13" s="19">
        <f t="shared" si="0"/>
        <v>16.3</v>
      </c>
      <c r="I13" s="19">
        <f t="shared" si="0"/>
        <v>67.2</v>
      </c>
      <c r="J13" s="19">
        <f t="shared" si="0"/>
        <v>516.5</v>
      </c>
      <c r="K13" s="25"/>
      <c r="L13" s="19">
        <f t="shared" ref="L13" si="1">SUM(L6:L12)</f>
        <v>76.440000000000012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25.4</v>
      </c>
      <c r="H24" s="32">
        <f t="shared" si="4"/>
        <v>16.3</v>
      </c>
      <c r="I24" s="32">
        <f t="shared" si="4"/>
        <v>67.2</v>
      </c>
      <c r="J24" s="32">
        <f t="shared" si="4"/>
        <v>516.5</v>
      </c>
      <c r="K24" s="32"/>
      <c r="L24" s="32">
        <f t="shared" ref="L24" si="5">L13+L23</f>
        <v>76.440000000000012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5</v>
      </c>
      <c r="H25" s="40">
        <v>5.9</v>
      </c>
      <c r="I25" s="40">
        <v>24</v>
      </c>
      <c r="J25" s="40">
        <v>168.9</v>
      </c>
      <c r="K25" s="41" t="s">
        <v>52</v>
      </c>
      <c r="L25" s="40">
        <v>23.19</v>
      </c>
    </row>
    <row r="26" spans="1:12" ht="15" x14ac:dyDescent="0.25">
      <c r="A26" s="14"/>
      <c r="B26" s="15"/>
      <c r="C26" s="11"/>
      <c r="D26" s="6"/>
      <c r="E26" s="42" t="s">
        <v>55</v>
      </c>
      <c r="F26" s="43">
        <v>60</v>
      </c>
      <c r="G26" s="43">
        <v>4.8</v>
      </c>
      <c r="H26" s="43">
        <v>8.4</v>
      </c>
      <c r="I26" s="43">
        <v>33.6</v>
      </c>
      <c r="J26" s="43">
        <v>229.2</v>
      </c>
      <c r="K26" s="44" t="s">
        <v>48</v>
      </c>
      <c r="L26" s="43">
        <v>18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1.6</v>
      </c>
      <c r="H27" s="43">
        <v>1.1000000000000001</v>
      </c>
      <c r="I27" s="43">
        <v>8.6</v>
      </c>
      <c r="J27" s="43">
        <v>50.9</v>
      </c>
      <c r="K27" s="44" t="s">
        <v>54</v>
      </c>
      <c r="L27" s="43">
        <v>4.3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20</v>
      </c>
      <c r="G28" s="43">
        <v>1.3</v>
      </c>
      <c r="H28" s="43">
        <v>0.2</v>
      </c>
      <c r="I28" s="43">
        <v>6.7</v>
      </c>
      <c r="J28" s="43">
        <v>34.200000000000003</v>
      </c>
      <c r="K28" s="44" t="s">
        <v>48</v>
      </c>
      <c r="L28" s="43">
        <v>1.7</v>
      </c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150</v>
      </c>
      <c r="G29" s="43">
        <v>2.2999999999999998</v>
      </c>
      <c r="H29" s="43">
        <v>0.8</v>
      </c>
      <c r="I29" s="43">
        <v>31.5</v>
      </c>
      <c r="J29" s="43">
        <v>141.80000000000001</v>
      </c>
      <c r="K29" s="44" t="s">
        <v>48</v>
      </c>
      <c r="L29" s="43">
        <v>29.25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15</v>
      </c>
      <c r="H32" s="19">
        <f t="shared" ref="H32" si="7">SUM(H25:H31)</f>
        <v>16.399999999999999</v>
      </c>
      <c r="I32" s="19">
        <f t="shared" ref="I32" si="8">SUM(I25:I31)</f>
        <v>104.4</v>
      </c>
      <c r="J32" s="19">
        <f t="shared" ref="J32:L32" si="9">SUM(J25:J31)</f>
        <v>625</v>
      </c>
      <c r="K32" s="25"/>
      <c r="L32" s="19">
        <f t="shared" si="9"/>
        <v>76.44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630</v>
      </c>
      <c r="G43" s="32">
        <f t="shared" ref="G43" si="14">G32+G42</f>
        <v>15</v>
      </c>
      <c r="H43" s="32">
        <f t="shared" ref="H43" si="15">H32+H42</f>
        <v>16.399999999999999</v>
      </c>
      <c r="I43" s="32">
        <f t="shared" ref="I43" si="16">I32+I42</f>
        <v>104.4</v>
      </c>
      <c r="J43" s="32">
        <f t="shared" ref="J43:L43" si="17">J32+J42</f>
        <v>625</v>
      </c>
      <c r="K43" s="32"/>
      <c r="L43" s="32">
        <f t="shared" si="17"/>
        <v>76.44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225</v>
      </c>
      <c r="G44" s="40">
        <v>17.8</v>
      </c>
      <c r="H44" s="40">
        <v>18</v>
      </c>
      <c r="I44" s="40">
        <v>37.5</v>
      </c>
      <c r="J44" s="40">
        <v>383.9</v>
      </c>
      <c r="K44" s="41" t="s">
        <v>58</v>
      </c>
      <c r="L44" s="40">
        <v>48.99</v>
      </c>
    </row>
    <row r="45" spans="1:12" ht="15" x14ac:dyDescent="0.25">
      <c r="A45" s="23"/>
      <c r="B45" s="15"/>
      <c r="C45" s="11"/>
      <c r="D45" s="6"/>
      <c r="E45" s="42" t="s">
        <v>59</v>
      </c>
      <c r="F45" s="43">
        <v>60</v>
      </c>
      <c r="G45" s="43">
        <v>0.5</v>
      </c>
      <c r="H45" s="43">
        <v>0.1</v>
      </c>
      <c r="I45" s="43">
        <v>11.5</v>
      </c>
      <c r="J45" s="43">
        <v>8.5</v>
      </c>
      <c r="K45" s="44" t="s">
        <v>60</v>
      </c>
      <c r="L45" s="43">
        <v>16.95</v>
      </c>
    </row>
    <row r="46" spans="1:12" ht="15" x14ac:dyDescent="0.25">
      <c r="A46" s="23"/>
      <c r="B46" s="15"/>
      <c r="C46" s="11"/>
      <c r="D46" s="59" t="s">
        <v>30</v>
      </c>
      <c r="E46" s="42" t="s">
        <v>61</v>
      </c>
      <c r="F46" s="43">
        <v>200</v>
      </c>
      <c r="G46" s="43">
        <v>0.5</v>
      </c>
      <c r="H46" s="43">
        <v>0</v>
      </c>
      <c r="I46" s="43">
        <v>19.8</v>
      </c>
      <c r="J46" s="43">
        <v>81</v>
      </c>
      <c r="K46" s="44" t="s">
        <v>62</v>
      </c>
      <c r="L46" s="43">
        <v>6.76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30</v>
      </c>
      <c r="G47" s="43">
        <v>2.2999999999999998</v>
      </c>
      <c r="H47" s="43">
        <v>0.2</v>
      </c>
      <c r="I47" s="43">
        <v>14.8</v>
      </c>
      <c r="J47" s="43">
        <v>70.3</v>
      </c>
      <c r="K47" s="44" t="s">
        <v>48</v>
      </c>
      <c r="L47" s="43">
        <v>2.04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63</v>
      </c>
      <c r="F49" s="43">
        <v>20</v>
      </c>
      <c r="G49" s="43">
        <v>1.3</v>
      </c>
      <c r="H49" s="43">
        <v>0.2</v>
      </c>
      <c r="I49" s="43">
        <v>6.7</v>
      </c>
      <c r="J49" s="43">
        <v>34.200000000000003</v>
      </c>
      <c r="K49" s="44" t="s">
        <v>48</v>
      </c>
      <c r="L49" s="43">
        <v>1.7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22.400000000000002</v>
      </c>
      <c r="H51" s="19">
        <f t="shared" ref="H51" si="19">SUM(H44:H50)</f>
        <v>18.5</v>
      </c>
      <c r="I51" s="19">
        <f t="shared" ref="I51" si="20">SUM(I44:I50)</f>
        <v>90.3</v>
      </c>
      <c r="J51" s="19">
        <f t="shared" ref="J51:L51" si="21">SUM(J44:J50)</f>
        <v>577.9</v>
      </c>
      <c r="K51" s="25"/>
      <c r="L51" s="19">
        <f t="shared" si="21"/>
        <v>76.440000000000012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535</v>
      </c>
      <c r="G62" s="32">
        <f t="shared" ref="G62" si="26">G51+G61</f>
        <v>22.400000000000002</v>
      </c>
      <c r="H62" s="32">
        <f t="shared" ref="H62" si="27">H51+H61</f>
        <v>18.5</v>
      </c>
      <c r="I62" s="32">
        <f t="shared" ref="I62" si="28">I51+I61</f>
        <v>90.3</v>
      </c>
      <c r="J62" s="32">
        <f t="shared" ref="J62:L62" si="29">J51+J61</f>
        <v>577.9</v>
      </c>
      <c r="K62" s="32"/>
      <c r="L62" s="32">
        <f t="shared" si="29"/>
        <v>76.440000000000012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15.3</v>
      </c>
      <c r="H63" s="40">
        <v>9.1999999999999993</v>
      </c>
      <c r="I63" s="40">
        <v>31.1</v>
      </c>
      <c r="J63" s="40">
        <v>267.89999999999998</v>
      </c>
      <c r="K63" s="41" t="s">
        <v>65</v>
      </c>
      <c r="L63" s="40">
        <v>50.5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60</v>
      </c>
      <c r="G64" s="43">
        <v>0.3</v>
      </c>
      <c r="H64" s="43">
        <v>0</v>
      </c>
      <c r="I64" s="43">
        <v>43.1</v>
      </c>
      <c r="J64" s="43">
        <v>173.8</v>
      </c>
      <c r="K64" s="44" t="s">
        <v>48</v>
      </c>
      <c r="L64" s="43">
        <v>10.199999999999999</v>
      </c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5.8</v>
      </c>
      <c r="H65" s="43">
        <v>6.4</v>
      </c>
      <c r="I65" s="43">
        <v>9.4</v>
      </c>
      <c r="J65" s="43">
        <v>118.4</v>
      </c>
      <c r="K65" s="44" t="s">
        <v>48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48</v>
      </c>
      <c r="L66" s="43">
        <v>2.04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49</v>
      </c>
      <c r="F68" s="43">
        <v>20</v>
      </c>
      <c r="G68" s="43">
        <v>1.3</v>
      </c>
      <c r="H68" s="43">
        <v>0.2</v>
      </c>
      <c r="I68" s="43">
        <v>6.7</v>
      </c>
      <c r="J68" s="43">
        <v>34.200000000000003</v>
      </c>
      <c r="K68" s="44" t="s">
        <v>48</v>
      </c>
      <c r="L68" s="43">
        <v>1.7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25.000000000000004</v>
      </c>
      <c r="H70" s="19">
        <f t="shared" ref="H70" si="31">SUM(H63:H69)</f>
        <v>15.999999999999998</v>
      </c>
      <c r="I70" s="19">
        <f t="shared" ref="I70" si="32">SUM(I63:I69)</f>
        <v>105.10000000000001</v>
      </c>
      <c r="J70" s="19">
        <f t="shared" ref="J70:L70" si="33">SUM(J63:J69)</f>
        <v>664.6</v>
      </c>
      <c r="K70" s="25"/>
      <c r="L70" s="19">
        <f t="shared" si="33"/>
        <v>76.440000000000012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25.000000000000004</v>
      </c>
      <c r="H81" s="32">
        <f t="shared" ref="H81" si="39">H70+H80</f>
        <v>15.999999999999998</v>
      </c>
      <c r="I81" s="32">
        <f t="shared" ref="I81" si="40">I70+I80</f>
        <v>105.10000000000001</v>
      </c>
      <c r="J81" s="32">
        <f t="shared" ref="J81:L81" si="41">J70+J80</f>
        <v>664.6</v>
      </c>
      <c r="K81" s="32"/>
      <c r="L81" s="32">
        <f t="shared" si="41"/>
        <v>76.440000000000012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290</v>
      </c>
      <c r="G82" s="40">
        <v>21.6</v>
      </c>
      <c r="H82" s="40">
        <v>17.600000000000001</v>
      </c>
      <c r="I82" s="40">
        <v>42.7</v>
      </c>
      <c r="J82" s="40">
        <v>415.8</v>
      </c>
      <c r="K82" s="41" t="s">
        <v>69</v>
      </c>
      <c r="L82" s="40">
        <v>62.8</v>
      </c>
    </row>
    <row r="83" spans="1:12" ht="15" x14ac:dyDescent="0.25">
      <c r="A83" s="23"/>
      <c r="B83" s="15"/>
      <c r="C83" s="11"/>
      <c r="D83" s="6"/>
      <c r="E83" s="42" t="s">
        <v>70</v>
      </c>
      <c r="F83" s="43">
        <v>60</v>
      </c>
      <c r="G83" s="43">
        <v>1.1000000000000001</v>
      </c>
      <c r="H83" s="43">
        <v>5.3</v>
      </c>
      <c r="I83" s="43">
        <v>4.5999999999999996</v>
      </c>
      <c r="J83" s="43">
        <v>71.099999999999994</v>
      </c>
      <c r="K83" s="44" t="s">
        <v>48</v>
      </c>
      <c r="L83" s="43">
        <v>9</v>
      </c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0.1</v>
      </c>
      <c r="H84" s="43">
        <v>0</v>
      </c>
      <c r="I84" s="43">
        <v>5.2</v>
      </c>
      <c r="J84" s="43">
        <v>21.4</v>
      </c>
      <c r="K84" s="44" t="s">
        <v>72</v>
      </c>
      <c r="L84" s="43">
        <v>0.9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48</v>
      </c>
      <c r="L85" s="43">
        <v>2.04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20</v>
      </c>
      <c r="G87" s="43">
        <v>1.3</v>
      </c>
      <c r="H87" s="43">
        <v>0.2</v>
      </c>
      <c r="I87" s="43">
        <v>6.7</v>
      </c>
      <c r="J87" s="43">
        <v>34.200000000000003</v>
      </c>
      <c r="K87" s="44" t="s">
        <v>48</v>
      </c>
      <c r="L87" s="43">
        <v>1.7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26.400000000000006</v>
      </c>
      <c r="H89" s="19">
        <f t="shared" ref="H89" si="43">SUM(H82:H88)</f>
        <v>23.3</v>
      </c>
      <c r="I89" s="19">
        <f t="shared" ref="I89" si="44">SUM(I82:I88)</f>
        <v>74.000000000000014</v>
      </c>
      <c r="J89" s="19">
        <f t="shared" ref="J89:L89" si="45">SUM(J82:J88)</f>
        <v>612.79999999999995</v>
      </c>
      <c r="K89" s="25"/>
      <c r="L89" s="19">
        <f t="shared" si="45"/>
        <v>76.440000000000012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600</v>
      </c>
      <c r="G100" s="32">
        <f t="shared" ref="G100" si="50">G89+G99</f>
        <v>26.400000000000006</v>
      </c>
      <c r="H100" s="32">
        <f t="shared" ref="H100" si="51">H89+H99</f>
        <v>23.3</v>
      </c>
      <c r="I100" s="32">
        <f t="shared" ref="I100" si="52">I89+I99</f>
        <v>74.000000000000014</v>
      </c>
      <c r="J100" s="32">
        <f t="shared" ref="J100:L100" si="53">J89+J99</f>
        <v>612.79999999999995</v>
      </c>
      <c r="K100" s="32"/>
      <c r="L100" s="32">
        <f t="shared" si="53"/>
        <v>76.440000000000012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18.600000000000001</v>
      </c>
      <c r="H101" s="40">
        <v>24.5</v>
      </c>
      <c r="I101" s="40">
        <v>24.6</v>
      </c>
      <c r="J101" s="40">
        <v>392.9</v>
      </c>
      <c r="K101" s="41" t="s">
        <v>48</v>
      </c>
      <c r="L101" s="40">
        <v>34.340000000000003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3.5</v>
      </c>
      <c r="H103" s="43">
        <v>3.4</v>
      </c>
      <c r="I103" s="43">
        <v>22.3</v>
      </c>
      <c r="J103" s="43">
        <v>133.4</v>
      </c>
      <c r="K103" s="44" t="s">
        <v>75</v>
      </c>
      <c r="L103" s="43">
        <v>17.899999999999999</v>
      </c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20</v>
      </c>
      <c r="G104" s="43">
        <v>1.3</v>
      </c>
      <c r="H104" s="43">
        <v>0.2</v>
      </c>
      <c r="I104" s="43">
        <v>6.7</v>
      </c>
      <c r="J104" s="43">
        <v>34.200000000000003</v>
      </c>
      <c r="K104" s="44" t="s">
        <v>48</v>
      </c>
      <c r="L104" s="43">
        <v>1.7</v>
      </c>
    </row>
    <row r="105" spans="1:12" ht="15" x14ac:dyDescent="0.25">
      <c r="A105" s="23"/>
      <c r="B105" s="15"/>
      <c r="C105" s="11"/>
      <c r="D105" s="7" t="s">
        <v>24</v>
      </c>
      <c r="E105" s="42" t="s">
        <v>76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 t="s">
        <v>48</v>
      </c>
      <c r="L105" s="43">
        <v>22.5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24.000000000000004</v>
      </c>
      <c r="H108" s="19">
        <f t="shared" si="54"/>
        <v>28.7</v>
      </c>
      <c r="I108" s="19">
        <f t="shared" si="54"/>
        <v>68.300000000000011</v>
      </c>
      <c r="J108" s="19">
        <f t="shared" si="54"/>
        <v>627.1</v>
      </c>
      <c r="K108" s="25"/>
      <c r="L108" s="19">
        <f t="shared" ref="L108" si="55">SUM(L101:L107)</f>
        <v>76.44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customHeight="1" x14ac:dyDescent="0.2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570</v>
      </c>
      <c r="G119" s="32">
        <f t="shared" ref="G119:J119" si="58">G108+G118</f>
        <v>24.000000000000004</v>
      </c>
      <c r="H119" s="32">
        <f t="shared" si="58"/>
        <v>28.7</v>
      </c>
      <c r="I119" s="32">
        <f t="shared" si="58"/>
        <v>68.300000000000011</v>
      </c>
      <c r="J119" s="32">
        <f t="shared" si="58"/>
        <v>627.1</v>
      </c>
      <c r="K119" s="32"/>
      <c r="L119" s="32">
        <f t="shared" ref="L119" si="59">L108+L118</f>
        <v>76.44</v>
      </c>
    </row>
    <row r="120" spans="1:12" ht="25.5" x14ac:dyDescent="0.25">
      <c r="A120" s="14">
        <v>2</v>
      </c>
      <c r="B120" s="15">
        <v>1</v>
      </c>
      <c r="C120" s="22" t="s">
        <v>20</v>
      </c>
      <c r="D120" s="5" t="s">
        <v>21</v>
      </c>
      <c r="E120" s="39" t="s">
        <v>77</v>
      </c>
      <c r="F120" s="40">
        <v>175</v>
      </c>
      <c r="G120" s="40">
        <v>13.1</v>
      </c>
      <c r="H120" s="40">
        <v>12.5</v>
      </c>
      <c r="I120" s="40">
        <v>28.8</v>
      </c>
      <c r="J120" s="40">
        <v>280.7</v>
      </c>
      <c r="K120" s="41" t="s">
        <v>78</v>
      </c>
      <c r="L120" s="40">
        <v>33.71</v>
      </c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60</v>
      </c>
      <c r="G121" s="43">
        <v>0.5</v>
      </c>
      <c r="H121" s="43">
        <v>0.1</v>
      </c>
      <c r="I121" s="43">
        <v>1.5</v>
      </c>
      <c r="J121" s="43">
        <v>8.5</v>
      </c>
      <c r="K121" s="44" t="s">
        <v>60</v>
      </c>
      <c r="L121" s="43">
        <v>16.95</v>
      </c>
    </row>
    <row r="122" spans="1:12" ht="15" x14ac:dyDescent="0.25">
      <c r="A122" s="14"/>
      <c r="B122" s="15"/>
      <c r="C122" s="11"/>
      <c r="D122" s="59" t="s">
        <v>30</v>
      </c>
      <c r="E122" s="42" t="s">
        <v>81</v>
      </c>
      <c r="F122" s="43">
        <v>200</v>
      </c>
      <c r="G122" s="43">
        <v>1</v>
      </c>
      <c r="H122" s="43">
        <v>0.2</v>
      </c>
      <c r="I122" s="43">
        <v>20.2</v>
      </c>
      <c r="J122" s="43">
        <v>86.6</v>
      </c>
      <c r="K122" s="44" t="s">
        <v>48</v>
      </c>
      <c r="L122" s="43">
        <v>14</v>
      </c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48</v>
      </c>
      <c r="L123" s="43">
        <v>2.04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49</v>
      </c>
      <c r="F125" s="43">
        <v>20</v>
      </c>
      <c r="G125" s="43">
        <v>1.3</v>
      </c>
      <c r="H125" s="43">
        <v>0.2</v>
      </c>
      <c r="I125" s="43">
        <v>6.7</v>
      </c>
      <c r="J125" s="43">
        <v>34.200000000000003</v>
      </c>
      <c r="K125" s="44" t="s">
        <v>48</v>
      </c>
      <c r="L125" s="43">
        <v>1.7</v>
      </c>
    </row>
    <row r="126" spans="1:12" ht="15" x14ac:dyDescent="0.25">
      <c r="A126" s="14"/>
      <c r="B126" s="15"/>
      <c r="C126" s="11"/>
      <c r="D126" s="6"/>
      <c r="E126" s="42" t="s">
        <v>79</v>
      </c>
      <c r="F126" s="43">
        <v>45</v>
      </c>
      <c r="G126" s="43">
        <v>0.9</v>
      </c>
      <c r="H126" s="43">
        <v>3.2</v>
      </c>
      <c r="I126" s="43">
        <v>4.5999999999999996</v>
      </c>
      <c r="J126" s="43">
        <v>50.9</v>
      </c>
      <c r="K126" s="44" t="s">
        <v>80</v>
      </c>
      <c r="L126" s="43">
        <v>8.0399999999999991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0">SUM(G120:G126)</f>
        <v>19.099999999999998</v>
      </c>
      <c r="H127" s="19">
        <f t="shared" si="60"/>
        <v>16.399999999999999</v>
      </c>
      <c r="I127" s="19">
        <f t="shared" si="60"/>
        <v>76.599999999999994</v>
      </c>
      <c r="J127" s="19">
        <f t="shared" si="60"/>
        <v>531.19999999999993</v>
      </c>
      <c r="K127" s="25"/>
      <c r="L127" s="19">
        <f t="shared" ref="L127" si="61">SUM(L120:L126)</f>
        <v>76.44</v>
      </c>
    </row>
    <row r="128" spans="1:12" ht="15" x14ac:dyDescent="0.25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530</v>
      </c>
      <c r="G138" s="32">
        <f t="shared" ref="G138" si="64">G127+G137</f>
        <v>19.099999999999998</v>
      </c>
      <c r="H138" s="32">
        <f t="shared" ref="H138" si="65">H127+H137</f>
        <v>16.399999999999999</v>
      </c>
      <c r="I138" s="32">
        <f t="shared" ref="I138" si="66">I127+I137</f>
        <v>76.599999999999994</v>
      </c>
      <c r="J138" s="32">
        <f t="shared" ref="J138:L138" si="67">J127+J137</f>
        <v>531.19999999999993</v>
      </c>
      <c r="K138" s="32"/>
      <c r="L138" s="32">
        <f t="shared" si="67"/>
        <v>76.44</v>
      </c>
    </row>
    <row r="139" spans="1:12" ht="15" x14ac:dyDescent="0.25">
      <c r="A139" s="20">
        <v>2</v>
      </c>
      <c r="B139" s="21">
        <v>2</v>
      </c>
      <c r="C139" s="22" t="s">
        <v>20</v>
      </c>
      <c r="D139" s="5" t="s">
        <v>21</v>
      </c>
      <c r="E139" s="39" t="s">
        <v>82</v>
      </c>
      <c r="F139" s="40">
        <v>150</v>
      </c>
      <c r="G139" s="40">
        <v>9.6999999999999993</v>
      </c>
      <c r="H139" s="40">
        <v>10.6</v>
      </c>
      <c r="I139" s="40">
        <v>4.8</v>
      </c>
      <c r="J139" s="40">
        <v>153.5</v>
      </c>
      <c r="K139" s="41" t="s">
        <v>83</v>
      </c>
      <c r="L139" s="40">
        <v>31.49</v>
      </c>
    </row>
    <row r="140" spans="1:12" ht="15" x14ac:dyDescent="0.25">
      <c r="A140" s="23"/>
      <c r="B140" s="15"/>
      <c r="C140" s="11"/>
      <c r="D140" s="6"/>
      <c r="E140" s="42" t="s">
        <v>84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85</v>
      </c>
      <c r="L140" s="43">
        <v>11.23</v>
      </c>
    </row>
    <row r="141" spans="1:12" ht="15" x14ac:dyDescent="0.25">
      <c r="A141" s="23"/>
      <c r="B141" s="15"/>
      <c r="C141" s="11"/>
      <c r="D141" s="59" t="s">
        <v>30</v>
      </c>
      <c r="E141" s="42" t="s">
        <v>86</v>
      </c>
      <c r="F141" s="43">
        <v>200</v>
      </c>
      <c r="G141" s="43">
        <v>0.2</v>
      </c>
      <c r="H141" s="43">
        <v>0.2</v>
      </c>
      <c r="I141" s="43">
        <v>11</v>
      </c>
      <c r="J141" s="43">
        <v>46.7</v>
      </c>
      <c r="K141" s="44" t="s">
        <v>87</v>
      </c>
      <c r="L141" s="43">
        <v>10.48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48</v>
      </c>
      <c r="L142" s="43">
        <v>2.04</v>
      </c>
    </row>
    <row r="143" spans="1:12" ht="15" x14ac:dyDescent="0.25">
      <c r="A143" s="23"/>
      <c r="B143" s="15"/>
      <c r="C143" s="11"/>
      <c r="D143" s="7" t="s">
        <v>24</v>
      </c>
      <c r="E143" s="42" t="s">
        <v>56</v>
      </c>
      <c r="F143" s="43">
        <v>150</v>
      </c>
      <c r="G143" s="43">
        <v>2.2999999999999998</v>
      </c>
      <c r="H143" s="43">
        <v>0.8</v>
      </c>
      <c r="I143" s="43">
        <v>31.5</v>
      </c>
      <c r="J143" s="43">
        <v>141.80000000000001</v>
      </c>
      <c r="K143" s="44" t="s">
        <v>48</v>
      </c>
      <c r="L143" s="43">
        <v>19.5</v>
      </c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20</v>
      </c>
      <c r="G144" s="43">
        <v>1.3</v>
      </c>
      <c r="H144" s="43">
        <v>0.2</v>
      </c>
      <c r="I144" s="43">
        <v>6.7</v>
      </c>
      <c r="J144" s="43">
        <v>34.200000000000003</v>
      </c>
      <c r="K144" s="44" t="s">
        <v>48</v>
      </c>
      <c r="L144" s="43">
        <v>1.7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68">SUM(G139:G145)</f>
        <v>19.3</v>
      </c>
      <c r="H146" s="19">
        <f t="shared" si="68"/>
        <v>16.399999999999999</v>
      </c>
      <c r="I146" s="19">
        <f t="shared" si="68"/>
        <v>68.8</v>
      </c>
      <c r="J146" s="19">
        <f t="shared" si="68"/>
        <v>500.2</v>
      </c>
      <c r="K146" s="25"/>
      <c r="L146" s="19">
        <f t="shared" ref="L146" si="69">SUM(L139:L145)</f>
        <v>76.440000000000012</v>
      </c>
    </row>
    <row r="147" spans="1:12" ht="15" x14ac:dyDescent="0.25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565</v>
      </c>
      <c r="G157" s="32">
        <f t="shared" ref="G157" si="72">G146+G156</f>
        <v>19.3</v>
      </c>
      <c r="H157" s="32">
        <f t="shared" ref="H157" si="73">H146+H156</f>
        <v>16.399999999999999</v>
      </c>
      <c r="I157" s="32">
        <f t="shared" ref="I157" si="74">I146+I156</f>
        <v>68.8</v>
      </c>
      <c r="J157" s="32">
        <f t="shared" ref="J157:L157" si="75">J146+J156</f>
        <v>500.2</v>
      </c>
      <c r="K157" s="32"/>
      <c r="L157" s="32">
        <f t="shared" si="75"/>
        <v>76.440000000000012</v>
      </c>
    </row>
    <row r="158" spans="1:12" ht="25.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 t="s">
        <v>89</v>
      </c>
      <c r="F158" s="40">
        <v>290</v>
      </c>
      <c r="G158" s="40">
        <v>18.600000000000001</v>
      </c>
      <c r="H158" s="40">
        <v>17</v>
      </c>
      <c r="I158" s="40">
        <v>29</v>
      </c>
      <c r="J158" s="40">
        <v>343.4</v>
      </c>
      <c r="K158" s="41" t="s">
        <v>90</v>
      </c>
      <c r="L158" s="40">
        <v>56.88</v>
      </c>
    </row>
    <row r="159" spans="1:12" ht="15" x14ac:dyDescent="0.25">
      <c r="A159" s="23"/>
      <c r="B159" s="15"/>
      <c r="C159" s="11"/>
      <c r="D159" s="6"/>
      <c r="E159" s="42" t="s">
        <v>93</v>
      </c>
      <c r="F159" s="43">
        <v>80</v>
      </c>
      <c r="G159" s="43">
        <v>1.4</v>
      </c>
      <c r="H159" s="43">
        <v>4.3</v>
      </c>
      <c r="I159" s="43">
        <v>13.3</v>
      </c>
      <c r="J159" s="43">
        <v>97.8</v>
      </c>
      <c r="K159" s="44" t="s">
        <v>94</v>
      </c>
      <c r="L159" s="43">
        <v>12.48</v>
      </c>
    </row>
    <row r="160" spans="1:12" ht="15" x14ac:dyDescent="0.25">
      <c r="A160" s="23"/>
      <c r="B160" s="15"/>
      <c r="C160" s="11"/>
      <c r="D160" s="7" t="s">
        <v>22</v>
      </c>
      <c r="E160" s="42" t="s">
        <v>91</v>
      </c>
      <c r="F160" s="43">
        <v>20</v>
      </c>
      <c r="G160" s="43">
        <v>0.2</v>
      </c>
      <c r="H160" s="43">
        <v>0.1</v>
      </c>
      <c r="I160" s="43">
        <v>7.5</v>
      </c>
      <c r="J160" s="43">
        <v>31.7</v>
      </c>
      <c r="K160" s="44" t="s">
        <v>92</v>
      </c>
      <c r="L160" s="43">
        <v>3.34</v>
      </c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 t="s">
        <v>48</v>
      </c>
      <c r="L161" s="43">
        <v>2.04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49</v>
      </c>
      <c r="F163" s="43">
        <v>20</v>
      </c>
      <c r="G163" s="43">
        <v>1.3</v>
      </c>
      <c r="H163" s="43">
        <v>0.2</v>
      </c>
      <c r="I163" s="43">
        <v>6.7</v>
      </c>
      <c r="J163" s="43">
        <v>34.200000000000003</v>
      </c>
      <c r="K163" s="44" t="s">
        <v>48</v>
      </c>
      <c r="L163" s="43">
        <v>1.7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6">SUM(G158:G164)</f>
        <v>23.8</v>
      </c>
      <c r="H165" s="19">
        <f t="shared" si="76"/>
        <v>21.8</v>
      </c>
      <c r="I165" s="19">
        <f t="shared" si="76"/>
        <v>71.3</v>
      </c>
      <c r="J165" s="19">
        <f t="shared" si="76"/>
        <v>577.4</v>
      </c>
      <c r="K165" s="25"/>
      <c r="L165" s="19">
        <f t="shared" ref="L165" si="77">SUM(L158:L164)</f>
        <v>76.440000000000012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440</v>
      </c>
      <c r="G176" s="32">
        <f t="shared" ref="G176" si="80">G165+G175</f>
        <v>23.8</v>
      </c>
      <c r="H176" s="32">
        <f t="shared" ref="H176" si="81">H165+H175</f>
        <v>21.8</v>
      </c>
      <c r="I176" s="32">
        <f t="shared" ref="I176" si="82">I165+I175</f>
        <v>71.3</v>
      </c>
      <c r="J176" s="32">
        <f t="shared" ref="J176:L176" si="83">J165+J175</f>
        <v>577.4</v>
      </c>
      <c r="K176" s="32"/>
      <c r="L176" s="32">
        <f t="shared" si="83"/>
        <v>76.440000000000012</v>
      </c>
    </row>
    <row r="177" spans="1:12" ht="25.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95</v>
      </c>
      <c r="F177" s="40">
        <v>245</v>
      </c>
      <c r="G177" s="40">
        <v>21</v>
      </c>
      <c r="H177" s="40">
        <v>11.6</v>
      </c>
      <c r="I177" s="40">
        <v>26.3</v>
      </c>
      <c r="J177" s="40">
        <v>293.5</v>
      </c>
      <c r="K177" s="41" t="s">
        <v>96</v>
      </c>
      <c r="L177" s="40">
        <v>50.44</v>
      </c>
    </row>
    <row r="178" spans="1:12" ht="15" x14ac:dyDescent="0.25">
      <c r="A178" s="23"/>
      <c r="B178" s="15"/>
      <c r="C178" s="11"/>
      <c r="D178" s="6"/>
      <c r="E178" s="42" t="s">
        <v>97</v>
      </c>
      <c r="F178" s="43">
        <v>10</v>
      </c>
      <c r="G178" s="43">
        <v>0.1</v>
      </c>
      <c r="H178" s="43">
        <v>7.3</v>
      </c>
      <c r="I178" s="43">
        <v>0.1</v>
      </c>
      <c r="J178" s="43">
        <v>66.099999999999994</v>
      </c>
      <c r="K178" s="44" t="s">
        <v>98</v>
      </c>
      <c r="L178" s="43">
        <v>7.8</v>
      </c>
    </row>
    <row r="179" spans="1:12" ht="15" x14ac:dyDescent="0.25">
      <c r="A179" s="23"/>
      <c r="B179" s="15"/>
      <c r="C179" s="11"/>
      <c r="D179" s="59" t="s">
        <v>30</v>
      </c>
      <c r="E179" s="42" t="s">
        <v>100</v>
      </c>
      <c r="F179" s="43">
        <v>200</v>
      </c>
      <c r="G179" s="43">
        <v>0.2</v>
      </c>
      <c r="H179" s="43">
        <v>0</v>
      </c>
      <c r="I179" s="43">
        <v>8</v>
      </c>
      <c r="J179" s="43">
        <v>33</v>
      </c>
      <c r="K179" s="44" t="s">
        <v>99</v>
      </c>
      <c r="L179" s="43">
        <v>8.51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48</v>
      </c>
      <c r="L180" s="43">
        <v>2.04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101</v>
      </c>
      <c r="F182" s="43">
        <v>35</v>
      </c>
      <c r="G182" s="43">
        <v>0.1</v>
      </c>
      <c r="H182" s="43">
        <v>0</v>
      </c>
      <c r="I182" s="43">
        <v>22.8</v>
      </c>
      <c r="J182" s="43">
        <v>91.6</v>
      </c>
      <c r="K182" s="44" t="s">
        <v>48</v>
      </c>
      <c r="L182" s="43">
        <v>5.95</v>
      </c>
    </row>
    <row r="183" spans="1:12" ht="15" x14ac:dyDescent="0.25">
      <c r="A183" s="23"/>
      <c r="B183" s="15"/>
      <c r="C183" s="11"/>
      <c r="D183" s="6"/>
      <c r="E183" s="42" t="s">
        <v>49</v>
      </c>
      <c r="F183" s="43">
        <v>20</v>
      </c>
      <c r="G183" s="43">
        <v>1.3</v>
      </c>
      <c r="H183" s="43">
        <v>0.2</v>
      </c>
      <c r="I183" s="43">
        <v>6.7</v>
      </c>
      <c r="J183" s="43">
        <v>34.200000000000003</v>
      </c>
      <c r="K183" s="44" t="s">
        <v>48</v>
      </c>
      <c r="L183" s="43">
        <v>1.7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4">SUM(G177:G183)</f>
        <v>25.000000000000004</v>
      </c>
      <c r="H184" s="19">
        <f t="shared" si="84"/>
        <v>19.299999999999997</v>
      </c>
      <c r="I184" s="19">
        <f t="shared" si="84"/>
        <v>78.7</v>
      </c>
      <c r="J184" s="19">
        <f t="shared" si="84"/>
        <v>588.70000000000005</v>
      </c>
      <c r="K184" s="25"/>
      <c r="L184" s="19">
        <f t="shared" ref="L184" si="85">SUM(L177:L183)</f>
        <v>76.440000000000012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.75" thickBot="1" x14ac:dyDescent="0.25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540</v>
      </c>
      <c r="G195" s="32">
        <f t="shared" ref="G195" si="88">G184+G194</f>
        <v>25.000000000000004</v>
      </c>
      <c r="H195" s="32">
        <f t="shared" ref="H195" si="89">H184+H194</f>
        <v>19.299999999999997</v>
      </c>
      <c r="I195" s="32">
        <f t="shared" ref="I195" si="90">I184+I194</f>
        <v>78.7</v>
      </c>
      <c r="J195" s="32">
        <f t="shared" ref="J195:L195" si="91">J184+J194</f>
        <v>588.70000000000005</v>
      </c>
      <c r="K195" s="32"/>
      <c r="L195" s="32">
        <f t="shared" si="91"/>
        <v>76.440000000000012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102</v>
      </c>
      <c r="F196" s="40">
        <v>200</v>
      </c>
      <c r="G196" s="40">
        <v>20.8</v>
      </c>
      <c r="H196" s="40">
        <v>12.2</v>
      </c>
      <c r="I196" s="40">
        <v>35</v>
      </c>
      <c r="J196" s="40">
        <v>332.7</v>
      </c>
      <c r="K196" s="41" t="s">
        <v>103</v>
      </c>
      <c r="L196" s="40">
        <v>49.7</v>
      </c>
    </row>
    <row r="197" spans="1:12" ht="15" x14ac:dyDescent="0.25">
      <c r="A197" s="23"/>
      <c r="B197" s="15"/>
      <c r="C197" s="11"/>
      <c r="D197" s="6"/>
      <c r="E197" s="42" t="s">
        <v>104</v>
      </c>
      <c r="F197" s="43">
        <v>60</v>
      </c>
      <c r="G197" s="43">
        <v>1.1000000000000001</v>
      </c>
      <c r="H197" s="43">
        <v>5.3</v>
      </c>
      <c r="I197" s="43">
        <v>4.5999999999999996</v>
      </c>
      <c r="J197" s="43">
        <v>71.099999999999994</v>
      </c>
      <c r="K197" s="44" t="s">
        <v>94</v>
      </c>
      <c r="L197" s="43">
        <v>9</v>
      </c>
    </row>
    <row r="198" spans="1:12" ht="15" x14ac:dyDescent="0.25">
      <c r="A198" s="23"/>
      <c r="B198" s="15"/>
      <c r="C198" s="11"/>
      <c r="D198" s="59" t="s">
        <v>30</v>
      </c>
      <c r="E198" s="42" t="s">
        <v>105</v>
      </c>
      <c r="F198" s="43">
        <v>200</v>
      </c>
      <c r="G198" s="43">
        <v>1</v>
      </c>
      <c r="H198" s="43">
        <v>0</v>
      </c>
      <c r="I198" s="43">
        <v>25.4</v>
      </c>
      <c r="J198" s="43">
        <v>105.6</v>
      </c>
      <c r="K198" s="44" t="s">
        <v>48</v>
      </c>
      <c r="L198" s="43">
        <v>14</v>
      </c>
    </row>
    <row r="199" spans="1:12" ht="15" x14ac:dyDescent="0.25">
      <c r="A199" s="23"/>
      <c r="B199" s="15"/>
      <c r="C199" s="11"/>
      <c r="D199" s="7" t="s">
        <v>23</v>
      </c>
      <c r="E199" s="42" t="s">
        <v>50</v>
      </c>
      <c r="F199" s="43">
        <v>30</v>
      </c>
      <c r="G199" s="43">
        <v>2.2999999999999998</v>
      </c>
      <c r="H199" s="43">
        <v>0.2</v>
      </c>
      <c r="I199" s="43">
        <v>14.8</v>
      </c>
      <c r="J199" s="43">
        <v>70.3</v>
      </c>
      <c r="K199" s="44" t="s">
        <v>48</v>
      </c>
      <c r="L199" s="43">
        <v>2.04</v>
      </c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 t="s">
        <v>49</v>
      </c>
      <c r="F201" s="43">
        <v>20</v>
      </c>
      <c r="G201" s="43">
        <v>1.3</v>
      </c>
      <c r="H201" s="43">
        <v>0.2</v>
      </c>
      <c r="I201" s="43">
        <v>6.7</v>
      </c>
      <c r="J201" s="43">
        <v>34.200000000000003</v>
      </c>
      <c r="K201" s="44" t="s">
        <v>48</v>
      </c>
      <c r="L201" s="43">
        <v>1.7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510</v>
      </c>
      <c r="G203" s="19">
        <f t="shared" ref="G203:J203" si="92">SUM(G196:G202)</f>
        <v>26.500000000000004</v>
      </c>
      <c r="H203" s="19">
        <f t="shared" si="92"/>
        <v>17.899999999999999</v>
      </c>
      <c r="I203" s="19">
        <f t="shared" si="92"/>
        <v>86.5</v>
      </c>
      <c r="J203" s="19">
        <f t="shared" si="92"/>
        <v>613.9</v>
      </c>
      <c r="K203" s="25"/>
      <c r="L203" s="19">
        <f t="shared" ref="L203" si="93">SUM(L196:L202)</f>
        <v>76.440000000000012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4">SUM(G204:G212)</f>
        <v>0</v>
      </c>
      <c r="H213" s="19">
        <f t="shared" si="94"/>
        <v>0</v>
      </c>
      <c r="I213" s="19">
        <f t="shared" si="94"/>
        <v>0</v>
      </c>
      <c r="J213" s="19">
        <f t="shared" si="94"/>
        <v>0</v>
      </c>
      <c r="K213" s="25"/>
      <c r="L213" s="19">
        <f t="shared" ref="L213" si="95">SUM(L204:L212)</f>
        <v>0</v>
      </c>
    </row>
    <row r="214" spans="1:12" ht="15.75" thickBot="1" x14ac:dyDescent="0.25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510</v>
      </c>
      <c r="G214" s="32">
        <f t="shared" ref="G214:J214" si="96">G203+G213</f>
        <v>26.500000000000004</v>
      </c>
      <c r="H214" s="32">
        <f t="shared" si="96"/>
        <v>17.899999999999999</v>
      </c>
      <c r="I214" s="32">
        <f t="shared" si="96"/>
        <v>86.5</v>
      </c>
      <c r="J214" s="32">
        <f t="shared" si="96"/>
        <v>613.9</v>
      </c>
      <c r="K214" s="32"/>
      <c r="L214" s="32">
        <f t="shared" ref="L214" si="97">L203+L213</f>
        <v>76.440000000000012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106</v>
      </c>
      <c r="F215" s="40">
        <v>230</v>
      </c>
      <c r="G215" s="40">
        <v>25.9</v>
      </c>
      <c r="H215" s="40">
        <v>13</v>
      </c>
      <c r="I215" s="40">
        <v>33.9</v>
      </c>
      <c r="J215" s="40">
        <v>356</v>
      </c>
      <c r="K215" s="41" t="s">
        <v>48</v>
      </c>
      <c r="L215" s="40">
        <v>19.37</v>
      </c>
    </row>
    <row r="216" spans="1:12" ht="15" x14ac:dyDescent="0.25">
      <c r="A216" s="23"/>
      <c r="B216" s="15"/>
      <c r="C216" s="11"/>
      <c r="D216" s="6"/>
      <c r="E216" s="42" t="s">
        <v>107</v>
      </c>
      <c r="F216" s="43">
        <v>60</v>
      </c>
      <c r="G216" s="43">
        <v>0.5</v>
      </c>
      <c r="H216" s="43">
        <v>0.1</v>
      </c>
      <c r="I216" s="43">
        <v>1.5</v>
      </c>
      <c r="J216" s="43">
        <v>8.5</v>
      </c>
      <c r="K216" s="44" t="s">
        <v>60</v>
      </c>
      <c r="L216" s="43">
        <v>16.95</v>
      </c>
    </row>
    <row r="217" spans="1:12" ht="15" x14ac:dyDescent="0.25">
      <c r="A217" s="23"/>
      <c r="B217" s="15"/>
      <c r="C217" s="11"/>
      <c r="D217" s="7" t="s">
        <v>22</v>
      </c>
      <c r="E217" s="42" t="s">
        <v>108</v>
      </c>
      <c r="F217" s="43">
        <v>200</v>
      </c>
      <c r="G217" s="43">
        <v>0.6</v>
      </c>
      <c r="H217" s="43">
        <v>0.2</v>
      </c>
      <c r="I217" s="43">
        <v>15.1</v>
      </c>
      <c r="J217" s="43">
        <v>65.400000000000006</v>
      </c>
      <c r="K217" s="44" t="s">
        <v>109</v>
      </c>
      <c r="L217" s="43">
        <v>7.88</v>
      </c>
    </row>
    <row r="218" spans="1:12" ht="15" x14ac:dyDescent="0.25">
      <c r="A218" s="23"/>
      <c r="B218" s="15"/>
      <c r="C218" s="11"/>
      <c r="D218" s="7" t="s">
        <v>23</v>
      </c>
      <c r="E218" s="42" t="s">
        <v>50</v>
      </c>
      <c r="F218" s="43">
        <v>30</v>
      </c>
      <c r="G218" s="43">
        <v>2.2999999999999998</v>
      </c>
      <c r="H218" s="43">
        <v>0.2</v>
      </c>
      <c r="I218" s="43">
        <v>14.8</v>
      </c>
      <c r="J218" s="43">
        <v>70.3</v>
      </c>
      <c r="K218" s="44" t="s">
        <v>48</v>
      </c>
      <c r="L218" s="43">
        <v>2.04</v>
      </c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 t="s">
        <v>63</v>
      </c>
      <c r="F220" s="43">
        <v>20</v>
      </c>
      <c r="G220" s="43">
        <v>1.3</v>
      </c>
      <c r="H220" s="43">
        <v>0.2</v>
      </c>
      <c r="I220" s="43">
        <v>6.7</v>
      </c>
      <c r="J220" s="43">
        <v>34.200000000000003</v>
      </c>
      <c r="K220" s="44" t="s">
        <v>48</v>
      </c>
      <c r="L220" s="43">
        <v>1.7</v>
      </c>
    </row>
    <row r="221" spans="1:12" ht="15" x14ac:dyDescent="0.25">
      <c r="A221" s="23"/>
      <c r="B221" s="15"/>
      <c r="C221" s="11"/>
      <c r="D221" s="6"/>
      <c r="E221" s="42" t="s">
        <v>110</v>
      </c>
      <c r="F221" s="43">
        <v>95</v>
      </c>
      <c r="G221" s="43">
        <v>3.2</v>
      </c>
      <c r="H221" s="43">
        <v>2.4</v>
      </c>
      <c r="I221" s="43">
        <v>5.2</v>
      </c>
      <c r="J221" s="43">
        <v>55.2</v>
      </c>
      <c r="K221" s="44" t="s">
        <v>48</v>
      </c>
      <c r="L221" s="43">
        <v>28.5</v>
      </c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635</v>
      </c>
      <c r="G222" s="19">
        <f t="shared" ref="G222:J222" si="98">SUM(G215:G221)</f>
        <v>33.800000000000004</v>
      </c>
      <c r="H222" s="19">
        <f t="shared" si="98"/>
        <v>16.099999999999998</v>
      </c>
      <c r="I222" s="19">
        <f t="shared" si="98"/>
        <v>77.2</v>
      </c>
      <c r="J222" s="19">
        <f t="shared" si="98"/>
        <v>589.6</v>
      </c>
      <c r="K222" s="25"/>
      <c r="L222" s="19">
        <f t="shared" ref="L222" si="99">SUM(L215:L221)</f>
        <v>76.44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 x14ac:dyDescent="0.2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 x14ac:dyDescent="0.2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 x14ac:dyDescent="0.2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0">SUM(G223:G231)</f>
        <v>0</v>
      </c>
      <c r="H232" s="19">
        <f t="shared" si="100"/>
        <v>0</v>
      </c>
      <c r="I232" s="19">
        <f t="shared" si="100"/>
        <v>0</v>
      </c>
      <c r="J232" s="19">
        <f t="shared" si="100"/>
        <v>0</v>
      </c>
      <c r="K232" s="25"/>
      <c r="L232" s="19">
        <f t="shared" ref="L232" si="101">SUM(L223:L231)</f>
        <v>0</v>
      </c>
    </row>
    <row r="233" spans="1:12" ht="15.75" thickBot="1" x14ac:dyDescent="0.25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635</v>
      </c>
      <c r="G233" s="32">
        <f t="shared" ref="G233:J233" si="102">G222+G232</f>
        <v>33.800000000000004</v>
      </c>
      <c r="H233" s="32">
        <f t="shared" si="102"/>
        <v>16.099999999999998</v>
      </c>
      <c r="I233" s="32">
        <f t="shared" si="102"/>
        <v>77.2</v>
      </c>
      <c r="J233" s="32">
        <f t="shared" si="102"/>
        <v>589.6</v>
      </c>
      <c r="K233" s="32"/>
      <c r="L233" s="32">
        <f t="shared" ref="L233" si="103">L222+L232</f>
        <v>76.44</v>
      </c>
    </row>
    <row r="234" spans="1:12" ht="13.9" customHeight="1" thickBot="1" x14ac:dyDescent="0.25">
      <c r="A234" s="27"/>
      <c r="B234" s="28"/>
      <c r="C234" s="56" t="s">
        <v>5</v>
      </c>
      <c r="D234" s="57"/>
      <c r="E234" s="5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551.25</v>
      </c>
      <c r="G234" s="34">
        <f t="shared" ref="G234:L234" si="104">(G24+G43+G62+G81+G100+G119+G138+G157+G176+G195+G214+G233)/(IF(G24=0,0,1)+IF(G43=0,0,1)+IF(G62=0,0,1)+IF(G81=0,0,1)+IF(G100=0,0,1)+IF(G119=0,0,1)+IF(G138=0,0,1)+IF(G157=0,0,1)+IF(G176=0,0,1)+IF(G195=0,0,1)+IF(G214=0,0,1)+IF(G233=0,0,1))</f>
        <v>23.808333333333337</v>
      </c>
      <c r="H234" s="34">
        <f t="shared" si="104"/>
        <v>18.925000000000001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80.7</v>
      </c>
      <c r="J234" s="34">
        <f t="shared" si="104"/>
        <v>585.4083333333333</v>
      </c>
      <c r="K234" s="34"/>
      <c r="L234" s="34">
        <f t="shared" si="104"/>
        <v>76.440000000000012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Михайлович</cp:lastModifiedBy>
  <dcterms:created xsi:type="dcterms:W3CDTF">2022-05-16T14:23:56Z</dcterms:created>
  <dcterms:modified xsi:type="dcterms:W3CDTF">2024-03-29T07:29:53Z</dcterms:modified>
</cp:coreProperties>
</file>